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argus\FinanSOS\Análisis Financiero\Informes Financieros\2024\Diciembre\"/>
    </mc:Choice>
  </mc:AlternateContent>
  <xr:revisionPtr revIDLastSave="0" documentId="8_{F1710C4B-4BAC-4AD9-B28F-657A755903DA}" xr6:coauthVersionLast="47" xr6:coauthVersionMax="47" xr10:uidLastSave="{00000000-0000-0000-0000-000000000000}"/>
  <bookViews>
    <workbookView xWindow="-120" yWindow="-120" windowWidth="20730" windowHeight="11160" xr2:uid="{15195BDB-D4C4-46AB-A87F-7B0A3342BEBD}"/>
  </bookViews>
  <sheets>
    <sheet name="Octubre_web" sheetId="1" r:id="rId1"/>
    <sheet name="Noviembre_web" sheetId="2" r:id="rId2"/>
    <sheet name="Diciembre_we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3" l="1"/>
  <c r="C25" i="3"/>
  <c r="D21" i="3"/>
  <c r="C21" i="3"/>
  <c r="D14" i="3"/>
  <c r="D22" i="3" s="1"/>
  <c r="D26" i="3" s="1"/>
  <c r="D29" i="3" s="1"/>
  <c r="D31" i="3" s="1"/>
  <c r="C14" i="3"/>
  <c r="C22" i="3" s="1"/>
  <c r="C26" i="3" s="1"/>
  <c r="C29" i="3" s="1"/>
  <c r="C31" i="3" s="1"/>
  <c r="D25" i="2" l="1"/>
  <c r="C25" i="2"/>
  <c r="D21" i="2"/>
  <c r="C21" i="2"/>
  <c r="C14" i="2" l="1"/>
  <c r="D14" i="2"/>
  <c r="D22" i="2" s="1"/>
  <c r="D26" i="2" s="1"/>
  <c r="D29" i="2" s="1"/>
  <c r="D31" i="2" s="1"/>
  <c r="C22" i="2"/>
  <c r="C26" i="2" s="1"/>
  <c r="C29" i="2" s="1"/>
  <c r="C31" i="2" s="1"/>
  <c r="D21" i="1" l="1"/>
  <c r="C14" i="1"/>
  <c r="C22" i="1" s="1"/>
  <c r="C26" i="1" s="1"/>
  <c r="C29" i="1" s="1"/>
  <c r="C31" i="1" s="1"/>
  <c r="C21" i="1"/>
  <c r="C25" i="1"/>
  <c r="D25" i="1"/>
  <c r="D14" i="1"/>
  <c r="D22" i="1" s="1"/>
  <c r="D26" i="1" l="1"/>
  <c r="D29" i="1" s="1"/>
  <c r="D31" i="1" s="1"/>
</calcChain>
</file>

<file path=xl/sharedStrings.xml><?xml version="1.0" encoding="utf-8"?>
<sst xmlns="http://schemas.openxmlformats.org/spreadsheetml/2006/main" count="96" uniqueCount="34">
  <si>
    <t>SERVICIO OCCIDENTAL DE SALUD SOS S.A.</t>
  </si>
  <si>
    <t>Ejecución y presupuesto</t>
  </si>
  <si>
    <t>Cifras en millones</t>
  </si>
  <si>
    <t>Concepto</t>
  </si>
  <si>
    <t>Ejecución</t>
  </si>
  <si>
    <t>Presupuesto</t>
  </si>
  <si>
    <t>Ingresos PBS</t>
  </si>
  <si>
    <t>Ingresos PAC</t>
  </si>
  <si>
    <t>Ingresos NO PBS</t>
  </si>
  <si>
    <t>Ingresos Promoción y Prevención</t>
  </si>
  <si>
    <t>Ingresos incapacidades</t>
  </si>
  <si>
    <t>Ingresos COVID</t>
  </si>
  <si>
    <t>Otros ingresos operacionales</t>
  </si>
  <si>
    <t>Ingresos operacionales</t>
  </si>
  <si>
    <t>Egresos PBS</t>
  </si>
  <si>
    <t>Egresos PAC</t>
  </si>
  <si>
    <t>Egresos NO PBS</t>
  </si>
  <si>
    <t>Egresos Promoción y Prevención</t>
  </si>
  <si>
    <t>Egresos incapacidades</t>
  </si>
  <si>
    <t>Egresos COVID</t>
  </si>
  <si>
    <t>Egresos operacionales</t>
  </si>
  <si>
    <t>Resultado bruto</t>
  </si>
  <si>
    <t>Gastos de personal</t>
  </si>
  <si>
    <t>Gastos generales</t>
  </si>
  <si>
    <t>Total gastos</t>
  </si>
  <si>
    <t>Resultado operacional</t>
  </si>
  <si>
    <t>Ingresos no operacionales</t>
  </si>
  <si>
    <t>Egresos no operacionales</t>
  </si>
  <si>
    <t>Resultado antes de impuestos</t>
  </si>
  <si>
    <t>Impuesto diferido</t>
  </si>
  <si>
    <t>Resultado neto</t>
  </si>
  <si>
    <t>Acumulado a octubre 31 de 2024</t>
  </si>
  <si>
    <t>Acumulado a noviembre 30 de 2024</t>
  </si>
  <si>
    <t>Acumulado a diciembre 31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</si>
</sst>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7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indexed="8"/>
      <name val="Century Gothic"/>
      <family val="2"/>
    </font>
    <font>
      <sz val="11"/>
      <name val="Century Gothic"/>
      <family val="2"/>
    </font>
    <font>
      <sz val="11"/>
      <color indexed="8"/>
      <name val="Century Gothic"/>
      <family val="2"/>
    </font>
    <font>
      <b/>
      <sz val="11"/>
      <name val="Century Gothic"/>
      <family val="2"/>
    </font>
    <font>
      <b/>
      <sz val="11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3" fillId="0" borderId="0" xfId="0" applyFont="1" applyAlignment="1">
      <alignment horizontal="centerContinuous"/>
    </xf>
    <xf numFmtId="49" fontId="2" fillId="0" borderId="0" xfId="1" applyNumberFormat="1" applyFont="1" applyAlignment="1">
      <alignment horizontal="left"/>
    </xf>
    <xf numFmtId="164" fontId="4" fillId="0" borderId="0" xfId="1" applyNumberFormat="1" applyFont="1" applyAlignment="1" applyProtection="1">
      <alignment horizontal="right"/>
      <protection locked="0"/>
    </xf>
    <xf numFmtId="0" fontId="2" fillId="0" borderId="0" xfId="1" applyFont="1"/>
    <xf numFmtId="3" fontId="5" fillId="0" borderId="0" xfId="0" applyNumberFormat="1" applyFont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0" xfId="1" applyFont="1"/>
    <xf numFmtId="0" fontId="4" fillId="0" borderId="2" xfId="1" applyFont="1" applyBorder="1"/>
    <xf numFmtId="164" fontId="4" fillId="0" borderId="2" xfId="1" applyNumberFormat="1" applyFont="1" applyBorder="1" applyAlignment="1" applyProtection="1">
      <alignment horizontal="right"/>
      <protection locked="0"/>
    </xf>
    <xf numFmtId="0" fontId="2" fillId="0" borderId="3" xfId="1" applyFont="1" applyBorder="1"/>
    <xf numFmtId="164" fontId="2" fillId="0" borderId="3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0" fontId="2" fillId="0" borderId="4" xfId="1" applyFont="1" applyBorder="1"/>
    <xf numFmtId="164" fontId="2" fillId="0" borderId="4" xfId="1" applyNumberFormat="1" applyFont="1" applyBorder="1" applyAlignment="1" applyProtection="1">
      <alignment horizontal="right"/>
      <protection locked="0"/>
    </xf>
    <xf numFmtId="164" fontId="4" fillId="0" borderId="0" xfId="1" applyNumberFormat="1" applyFont="1" applyAlignment="1">
      <alignment horizontal="left" indent="1"/>
    </xf>
    <xf numFmtId="164" fontId="2" fillId="0" borderId="2" xfId="1" applyNumberFormat="1" applyFont="1" applyBorder="1" applyAlignment="1" applyProtection="1">
      <alignment horizontal="left"/>
      <protection locked="0"/>
    </xf>
    <xf numFmtId="164" fontId="2" fillId="0" borderId="0" xfId="1" applyNumberFormat="1" applyFont="1" applyAlignment="1" applyProtection="1">
      <alignment horizontal="right"/>
      <protection locked="0"/>
    </xf>
    <xf numFmtId="164" fontId="2" fillId="0" borderId="5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5" fillId="0" borderId="3" xfId="0" applyFont="1" applyBorder="1"/>
  </cellXfs>
  <cellStyles count="2">
    <cellStyle name="Normal" xfId="0" builtinId="0"/>
    <cellStyle name="Normal 2 2" xfId="1" xr:uid="{5007A521-9385-4EB1-BAF2-ABD88DB960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9525</xdr:rowOff>
    </xdr:from>
    <xdr:to>
      <xdr:col>4</xdr:col>
      <xdr:colOff>180776</xdr:colOff>
      <xdr:row>3</xdr:row>
      <xdr:rowOff>190399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4702664-63AE-0FC3-D169-ACBD0A04C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6100" y="9525"/>
          <a:ext cx="1590476" cy="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24</xdr:row>
      <xdr:rowOff>104775</xdr:rowOff>
    </xdr:from>
    <xdr:to>
      <xdr:col>0</xdr:col>
      <xdr:colOff>714310</xdr:colOff>
      <xdr:row>30</xdr:row>
      <xdr:rowOff>133195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88557C1-C5C6-491C-4531-0A4609DCA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5353050"/>
          <a:ext cx="523810" cy="12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0</xdr:rowOff>
    </xdr:from>
    <xdr:to>
      <xdr:col>4</xdr:col>
      <xdr:colOff>66476</xdr:colOff>
      <xdr:row>3</xdr:row>
      <xdr:rowOff>180874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17252B-2160-4B63-9A55-7C04A5EE2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0"/>
          <a:ext cx="1590476" cy="8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25</xdr:row>
      <xdr:rowOff>85725</xdr:rowOff>
    </xdr:from>
    <xdr:to>
      <xdr:col>0</xdr:col>
      <xdr:colOff>761935</xdr:colOff>
      <xdr:row>31</xdr:row>
      <xdr:rowOff>104620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7F42E2-61B3-4BDA-856C-91C6F2521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8125" y="5524500"/>
          <a:ext cx="523810" cy="1238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25</xdr:row>
      <xdr:rowOff>47625</xdr:rowOff>
    </xdr:from>
    <xdr:to>
      <xdr:col>0</xdr:col>
      <xdr:colOff>714310</xdr:colOff>
      <xdr:row>31</xdr:row>
      <xdr:rowOff>66520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FF3961-68C6-4320-85CC-75715A205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486400"/>
          <a:ext cx="523810" cy="1238095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0</xdr:row>
      <xdr:rowOff>38100</xdr:rowOff>
    </xdr:from>
    <xdr:to>
      <xdr:col>4</xdr:col>
      <xdr:colOff>133151</xdr:colOff>
      <xdr:row>4</xdr:row>
      <xdr:rowOff>9424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5FEBA7D-8D68-477F-AA09-62F9D204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00475" y="38100"/>
          <a:ext cx="1590476" cy="8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A60A-722E-46D8-AD26-76D23EAB2AB9}">
  <dimension ref="B1:D31"/>
  <sheetViews>
    <sheetView tabSelected="1" workbookViewId="0">
      <selection activeCell="F7" sqref="F7"/>
    </sheetView>
  </sheetViews>
  <sheetFormatPr baseColWidth="10" defaultRowHeight="15" x14ac:dyDescent="0.25"/>
  <cols>
    <col min="2" max="2" width="39.42578125" customWidth="1"/>
    <col min="3" max="4" width="14" customWidth="1"/>
  </cols>
  <sheetData>
    <row r="1" spans="2:4" ht="16.5" x14ac:dyDescent="0.3">
      <c r="B1" s="1" t="s">
        <v>0</v>
      </c>
      <c r="C1" s="2"/>
      <c r="D1" s="2"/>
    </row>
    <row r="2" spans="2:4" ht="16.5" x14ac:dyDescent="0.3">
      <c r="B2" s="1" t="s">
        <v>1</v>
      </c>
      <c r="C2" s="2"/>
      <c r="D2" s="2"/>
    </row>
    <row r="3" spans="2:4" ht="16.5" x14ac:dyDescent="0.3">
      <c r="B3" s="1" t="s">
        <v>31</v>
      </c>
      <c r="C3" s="2"/>
      <c r="D3" s="2"/>
    </row>
    <row r="4" spans="2:4" ht="16.5" x14ac:dyDescent="0.3">
      <c r="B4" s="3" t="s">
        <v>2</v>
      </c>
      <c r="C4" s="4"/>
      <c r="D4" s="4"/>
    </row>
    <row r="5" spans="2:4" x14ac:dyDescent="0.25">
      <c r="B5" s="5"/>
      <c r="C5" s="6"/>
      <c r="D5" s="6"/>
    </row>
    <row r="6" spans="2:4" ht="38.25" customHeight="1" x14ac:dyDescent="0.25">
      <c r="B6" s="7" t="s">
        <v>3</v>
      </c>
      <c r="C6" s="7" t="s">
        <v>4</v>
      </c>
      <c r="D6" s="7" t="s">
        <v>5</v>
      </c>
    </row>
    <row r="7" spans="2:4" ht="16.5" x14ac:dyDescent="0.3">
      <c r="B7" s="8" t="s">
        <v>6</v>
      </c>
      <c r="C7" s="4">
        <v>1086836.1278345997</v>
      </c>
      <c r="D7" s="4">
        <v>1080438.8805948463</v>
      </c>
    </row>
    <row r="8" spans="2:4" ht="16.5" x14ac:dyDescent="0.3">
      <c r="B8" s="8" t="s">
        <v>7</v>
      </c>
      <c r="C8" s="4">
        <v>80763.301759459995</v>
      </c>
      <c r="D8" s="4">
        <v>82057.161432575522</v>
      </c>
    </row>
    <row r="9" spans="2:4" ht="16.5" x14ac:dyDescent="0.3">
      <c r="B9" s="8" t="s">
        <v>8</v>
      </c>
      <c r="C9" s="4">
        <v>73188.750151289976</v>
      </c>
      <c r="D9" s="4">
        <v>81015.843022290122</v>
      </c>
    </row>
    <row r="10" spans="2:4" ht="16.5" x14ac:dyDescent="0.3">
      <c r="B10" s="8" t="s">
        <v>9</v>
      </c>
      <c r="C10" s="4">
        <v>10870.002350999999</v>
      </c>
      <c r="D10" s="4">
        <v>10986.544123089376</v>
      </c>
    </row>
    <row r="11" spans="2:4" ht="16.5" x14ac:dyDescent="0.3">
      <c r="B11" s="8" t="s">
        <v>10</v>
      </c>
      <c r="C11" s="4">
        <v>26116.372717999991</v>
      </c>
      <c r="D11" s="4">
        <v>25947.67788910172</v>
      </c>
    </row>
    <row r="12" spans="2:4" ht="16.5" x14ac:dyDescent="0.3">
      <c r="B12" s="8" t="s">
        <v>11</v>
      </c>
      <c r="C12" s="4">
        <v>0</v>
      </c>
      <c r="D12" s="4">
        <v>0</v>
      </c>
    </row>
    <row r="13" spans="2:4" ht="16.5" x14ac:dyDescent="0.3">
      <c r="B13" s="9" t="s">
        <v>12</v>
      </c>
      <c r="C13" s="10">
        <v>532.38455140999997</v>
      </c>
      <c r="D13" s="10">
        <v>937.17745317333322</v>
      </c>
    </row>
    <row r="14" spans="2:4" ht="15.75" thickBot="1" x14ac:dyDescent="0.3">
      <c r="B14" s="11" t="s">
        <v>13</v>
      </c>
      <c r="C14" s="12">
        <f>SUM(C7:C13)</f>
        <v>1278306.9393657597</v>
      </c>
      <c r="D14" s="12">
        <f>SUM(D7:D13)</f>
        <v>1281383.2845150763</v>
      </c>
    </row>
    <row r="15" spans="2:4" ht="16.5" x14ac:dyDescent="0.3">
      <c r="B15" s="8" t="s">
        <v>14</v>
      </c>
      <c r="C15" s="13">
        <v>1146990.8667707201</v>
      </c>
      <c r="D15" s="13">
        <v>1066993.3645404209</v>
      </c>
    </row>
    <row r="16" spans="2:4" ht="16.5" x14ac:dyDescent="0.3">
      <c r="B16" s="8" t="s">
        <v>15</v>
      </c>
      <c r="C16" s="4">
        <v>81529.449720110002</v>
      </c>
      <c r="D16" s="4">
        <v>68661.024205630805</v>
      </c>
    </row>
    <row r="17" spans="2:4" ht="16.5" x14ac:dyDescent="0.3">
      <c r="B17" s="8" t="s">
        <v>16</v>
      </c>
      <c r="C17" s="4">
        <v>61402.164599000003</v>
      </c>
      <c r="D17" s="4">
        <v>79752.006325023336</v>
      </c>
    </row>
    <row r="18" spans="2:4" ht="16.5" x14ac:dyDescent="0.3">
      <c r="B18" s="8" t="s">
        <v>17</v>
      </c>
      <c r="C18" s="4">
        <v>15300.320583000001</v>
      </c>
      <c r="D18" s="4">
        <v>37007.88458305689</v>
      </c>
    </row>
    <row r="19" spans="2:4" ht="16.5" x14ac:dyDescent="0.3">
      <c r="B19" s="8" t="s">
        <v>18</v>
      </c>
      <c r="C19" s="4">
        <v>40220.452126000004</v>
      </c>
      <c r="D19" s="4">
        <v>30073.599261587533</v>
      </c>
    </row>
    <row r="20" spans="2:4" ht="16.5" x14ac:dyDescent="0.3">
      <c r="B20" s="8" t="s">
        <v>19</v>
      </c>
      <c r="C20" s="4">
        <v>183.11540400000001</v>
      </c>
      <c r="D20" s="4">
        <v>386.7903801651658</v>
      </c>
    </row>
    <row r="21" spans="2:4" x14ac:dyDescent="0.25">
      <c r="B21" s="14" t="s">
        <v>20</v>
      </c>
      <c r="C21" s="15">
        <f>SUM(C15:C20)</f>
        <v>1345626.3692028304</v>
      </c>
      <c r="D21" s="15">
        <f>SUM(D15:D20)</f>
        <v>1282874.6692958847</v>
      </c>
    </row>
    <row r="22" spans="2:4" ht="15.75" thickBot="1" x14ac:dyDescent="0.3">
      <c r="B22" s="11" t="s">
        <v>21</v>
      </c>
      <c r="C22" s="12">
        <f>C14-C21</f>
        <v>-67319.429837070638</v>
      </c>
      <c r="D22" s="12">
        <f>D14-D21</f>
        <v>-1491.3847808083519</v>
      </c>
    </row>
    <row r="23" spans="2:4" ht="16.5" x14ac:dyDescent="0.3">
      <c r="B23" s="16" t="s">
        <v>22</v>
      </c>
      <c r="C23" s="13">
        <v>48804.435393829961</v>
      </c>
      <c r="D23" s="13">
        <v>48350.224050559991</v>
      </c>
    </row>
    <row r="24" spans="2:4" ht="16.5" x14ac:dyDescent="0.3">
      <c r="B24" s="16" t="s">
        <v>23</v>
      </c>
      <c r="C24" s="13">
        <v>34017.763197409993</v>
      </c>
      <c r="D24" s="13">
        <v>37306.572459607996</v>
      </c>
    </row>
    <row r="25" spans="2:4" x14ac:dyDescent="0.25">
      <c r="B25" s="17" t="s">
        <v>24</v>
      </c>
      <c r="C25" s="18">
        <f>C23+C24</f>
        <v>82822.198591239954</v>
      </c>
      <c r="D25" s="18">
        <f>D23+D24</f>
        <v>85656.796510167987</v>
      </c>
    </row>
    <row r="26" spans="2:4" ht="15.75" thickBot="1" x14ac:dyDescent="0.3">
      <c r="B26" s="11" t="s">
        <v>25</v>
      </c>
      <c r="C26" s="12">
        <f>C22-C25</f>
        <v>-150141.62842831059</v>
      </c>
      <c r="D26" s="12">
        <f>D22-D25</f>
        <v>-87148.181290976339</v>
      </c>
    </row>
    <row r="27" spans="2:4" ht="16.5" x14ac:dyDescent="0.3">
      <c r="B27" s="8" t="s">
        <v>26</v>
      </c>
      <c r="C27" s="13">
        <v>4667.8056631100008</v>
      </c>
      <c r="D27" s="13">
        <v>1023.6592879999999</v>
      </c>
    </row>
    <row r="28" spans="2:4" ht="16.5" x14ac:dyDescent="0.3">
      <c r="B28" s="9" t="s">
        <v>27</v>
      </c>
      <c r="C28" s="13">
        <v>8558.8017073999999</v>
      </c>
      <c r="D28" s="13">
        <v>8600.7418486999995</v>
      </c>
    </row>
    <row r="29" spans="2:4" x14ac:dyDescent="0.25">
      <c r="B29" s="5" t="s">
        <v>28</v>
      </c>
      <c r="C29" s="19">
        <f>C26+C27-C28</f>
        <v>-154032.62447260061</v>
      </c>
      <c r="D29" s="19">
        <f>D26+D27-D28</f>
        <v>-94725.26385167634</v>
      </c>
    </row>
    <row r="30" spans="2:4" ht="16.5" x14ac:dyDescent="0.3">
      <c r="B30" s="9" t="s">
        <v>29</v>
      </c>
      <c r="C30" s="20">
        <v>0</v>
      </c>
      <c r="D30" s="20">
        <v>0</v>
      </c>
    </row>
    <row r="31" spans="2:4" ht="15.75" thickBot="1" x14ac:dyDescent="0.3">
      <c r="B31" s="21" t="s">
        <v>30</v>
      </c>
      <c r="C31" s="12">
        <f>C29+C30</f>
        <v>-154032.62447260061</v>
      </c>
      <c r="D31" s="12">
        <f>D29+D30</f>
        <v>-94725.26385167634</v>
      </c>
    </row>
  </sheetData>
  <pageMargins left="0.7" right="0.7" top="0.75" bottom="0.75" header="0.3" footer="0.3"/>
  <ignoredErrors>
    <ignoredError sqref="C14:D14 C21:D22 C25:D26 C29:D29 C31:D31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06DA-4F98-405B-BE43-C764E03F8951}">
  <dimension ref="B1:D31"/>
  <sheetViews>
    <sheetView topLeftCell="A13" workbookViewId="0">
      <selection activeCell="B4" sqref="B4"/>
    </sheetView>
  </sheetViews>
  <sheetFormatPr baseColWidth="10" defaultRowHeight="15" x14ac:dyDescent="0.25"/>
  <cols>
    <col min="2" max="2" width="39.42578125" customWidth="1"/>
    <col min="3" max="4" width="14" customWidth="1"/>
  </cols>
  <sheetData>
    <row r="1" spans="2:4" ht="16.5" x14ac:dyDescent="0.3">
      <c r="B1" s="1" t="s">
        <v>0</v>
      </c>
      <c r="C1" s="2"/>
      <c r="D1" s="2"/>
    </row>
    <row r="2" spans="2:4" ht="16.5" x14ac:dyDescent="0.3">
      <c r="B2" s="1" t="s">
        <v>1</v>
      </c>
      <c r="C2" s="2"/>
      <c r="D2" s="2"/>
    </row>
    <row r="3" spans="2:4" ht="16.5" x14ac:dyDescent="0.3">
      <c r="B3" s="1" t="s">
        <v>32</v>
      </c>
      <c r="C3" s="2"/>
      <c r="D3" s="2"/>
    </row>
    <row r="4" spans="2:4" ht="16.5" x14ac:dyDescent="0.3">
      <c r="B4" s="3" t="s">
        <v>2</v>
      </c>
      <c r="C4" s="4"/>
      <c r="D4" s="4"/>
    </row>
    <row r="5" spans="2:4" x14ac:dyDescent="0.25">
      <c r="B5" s="5"/>
      <c r="C5" s="6"/>
      <c r="D5" s="6"/>
    </row>
    <row r="6" spans="2:4" ht="38.25" customHeight="1" x14ac:dyDescent="0.25">
      <c r="B6" s="7" t="s">
        <v>3</v>
      </c>
      <c r="C6" s="7" t="s">
        <v>4</v>
      </c>
      <c r="D6" s="7" t="s">
        <v>5</v>
      </c>
    </row>
    <row r="7" spans="2:4" ht="16.5" x14ac:dyDescent="0.3">
      <c r="B7" s="8" t="s">
        <v>6</v>
      </c>
      <c r="C7" s="4">
        <v>1192867.5122600498</v>
      </c>
      <c r="D7" s="4">
        <v>1188606.0612796796</v>
      </c>
    </row>
    <row r="8" spans="2:4" ht="16.5" x14ac:dyDescent="0.3">
      <c r="B8" s="8" t="s">
        <v>7</v>
      </c>
      <c r="C8" s="4">
        <v>89188.966515459993</v>
      </c>
      <c r="D8" s="4">
        <v>90608.32349668676</v>
      </c>
    </row>
    <row r="9" spans="2:4" ht="16.5" x14ac:dyDescent="0.3">
      <c r="B9" s="8" t="s">
        <v>8</v>
      </c>
      <c r="C9" s="4">
        <v>80486.622479289988</v>
      </c>
      <c r="D9" s="4">
        <v>89351.941293923446</v>
      </c>
    </row>
    <row r="10" spans="2:4" ht="16.5" x14ac:dyDescent="0.3">
      <c r="B10" s="8" t="s">
        <v>9</v>
      </c>
      <c r="C10" s="4">
        <v>11910.919664000001</v>
      </c>
      <c r="D10" s="4">
        <v>12064.788210696817</v>
      </c>
    </row>
    <row r="11" spans="2:4" ht="16.5" x14ac:dyDescent="0.3">
      <c r="B11" s="8" t="s">
        <v>10</v>
      </c>
      <c r="C11" s="4">
        <v>28691.741367000002</v>
      </c>
      <c r="D11" s="4">
        <v>28488.620375191942</v>
      </c>
    </row>
    <row r="12" spans="2:4" ht="16.5" x14ac:dyDescent="0.3">
      <c r="B12" s="8" t="s">
        <v>11</v>
      </c>
      <c r="C12" s="4">
        <v>0</v>
      </c>
      <c r="D12" s="4">
        <v>0</v>
      </c>
    </row>
    <row r="13" spans="2:4" ht="16.5" x14ac:dyDescent="0.3">
      <c r="B13" s="9" t="s">
        <v>12</v>
      </c>
      <c r="C13" s="10">
        <v>541.43118441000001</v>
      </c>
      <c r="D13" s="10">
        <v>1031.7526024266665</v>
      </c>
    </row>
    <row r="14" spans="2:4" ht="15.75" thickBot="1" x14ac:dyDescent="0.3">
      <c r="B14" s="11" t="s">
        <v>13</v>
      </c>
      <c r="C14" s="12">
        <f>SUM(C7:C13)</f>
        <v>1403687.1934702096</v>
      </c>
      <c r="D14" s="12">
        <f>SUM(D7:D13)</f>
        <v>1410151.4872586052</v>
      </c>
    </row>
    <row r="15" spans="2:4" ht="16.5" x14ac:dyDescent="0.3">
      <c r="B15" s="8" t="s">
        <v>14</v>
      </c>
      <c r="C15" s="13">
        <v>1264665.46180939</v>
      </c>
      <c r="D15" s="13">
        <v>1171303.707460881</v>
      </c>
    </row>
    <row r="16" spans="2:4" ht="16.5" x14ac:dyDescent="0.3">
      <c r="B16" s="8" t="s">
        <v>15</v>
      </c>
      <c r="C16" s="4">
        <v>90341.419010109996</v>
      </c>
      <c r="D16" s="4">
        <v>75550.170174836327</v>
      </c>
    </row>
    <row r="17" spans="2:4" ht="16.5" x14ac:dyDescent="0.3">
      <c r="B17" s="8" t="s">
        <v>16</v>
      </c>
      <c r="C17" s="4">
        <v>66450.982441</v>
      </c>
      <c r="D17" s="4">
        <v>87936.499600406649</v>
      </c>
    </row>
    <row r="18" spans="2:4" ht="16.5" x14ac:dyDescent="0.3">
      <c r="B18" s="8" t="s">
        <v>17</v>
      </c>
      <c r="C18" s="4">
        <v>19352.618427000001</v>
      </c>
      <c r="D18" s="4">
        <v>40686.850388758401</v>
      </c>
    </row>
    <row r="19" spans="2:4" ht="16.5" x14ac:dyDescent="0.3">
      <c r="B19" s="8" t="s">
        <v>18</v>
      </c>
      <c r="C19" s="4">
        <v>43750.274715000007</v>
      </c>
      <c r="D19" s="4">
        <v>33179.78553342347</v>
      </c>
    </row>
    <row r="20" spans="2:4" ht="16.5" x14ac:dyDescent="0.3">
      <c r="B20" s="8" t="s">
        <v>19</v>
      </c>
      <c r="C20" s="4">
        <v>109.85118</v>
      </c>
      <c r="D20" s="4">
        <v>424.12434226324973</v>
      </c>
    </row>
    <row r="21" spans="2:4" x14ac:dyDescent="0.25">
      <c r="B21" s="14" t="s">
        <v>20</v>
      </c>
      <c r="C21" s="15">
        <f>SUM(C15:C20)</f>
        <v>1484670.6075825</v>
      </c>
      <c r="D21" s="15">
        <f>SUM(D15:D20)</f>
        <v>1409081.1375005692</v>
      </c>
    </row>
    <row r="22" spans="2:4" ht="15.75" thickBot="1" x14ac:dyDescent="0.3">
      <c r="B22" s="11" t="s">
        <v>21</v>
      </c>
      <c r="C22" s="12">
        <f>C14-C21</f>
        <v>-80983.414112290367</v>
      </c>
      <c r="D22" s="12">
        <f>D14-D21</f>
        <v>1070.349758035969</v>
      </c>
    </row>
    <row r="23" spans="2:4" ht="16.5" x14ac:dyDescent="0.3">
      <c r="B23" s="16" t="s">
        <v>22</v>
      </c>
      <c r="C23" s="13">
        <v>53476.335472820065</v>
      </c>
      <c r="D23" s="13">
        <v>53160.239632720011</v>
      </c>
    </row>
    <row r="24" spans="2:4" ht="16.5" x14ac:dyDescent="0.3">
      <c r="B24" s="16" t="s">
        <v>23</v>
      </c>
      <c r="C24" s="13">
        <v>37493.489310519995</v>
      </c>
      <c r="D24" s="13">
        <v>40557.084035187989</v>
      </c>
    </row>
    <row r="25" spans="2:4" x14ac:dyDescent="0.25">
      <c r="B25" s="17" t="s">
        <v>24</v>
      </c>
      <c r="C25" s="18">
        <f>C23+C24</f>
        <v>90969.824783340067</v>
      </c>
      <c r="D25" s="18">
        <f>D23+D24</f>
        <v>93717.323667908</v>
      </c>
    </row>
    <row r="26" spans="2:4" ht="15.75" thickBot="1" x14ac:dyDescent="0.3">
      <c r="B26" s="11" t="s">
        <v>25</v>
      </c>
      <c r="C26" s="12">
        <f>C22-C25</f>
        <v>-171953.23889563043</v>
      </c>
      <c r="D26" s="12">
        <f>D22-D25</f>
        <v>-92646.973909872031</v>
      </c>
    </row>
    <row r="27" spans="2:4" ht="16.5" x14ac:dyDescent="0.3">
      <c r="B27" s="8" t="s">
        <v>26</v>
      </c>
      <c r="C27" s="13">
        <v>4937.3639856600003</v>
      </c>
      <c r="D27" s="13">
        <v>1130.3031369999999</v>
      </c>
    </row>
    <row r="28" spans="2:4" ht="16.5" x14ac:dyDescent="0.3">
      <c r="B28" s="9" t="s">
        <v>27</v>
      </c>
      <c r="C28" s="13">
        <v>9515.1701242199997</v>
      </c>
      <c r="D28" s="13">
        <v>9368.7738037399995</v>
      </c>
    </row>
    <row r="29" spans="2:4" x14ac:dyDescent="0.25">
      <c r="B29" s="5" t="s">
        <v>28</v>
      </c>
      <c r="C29" s="19">
        <f>C26+C27-C28</f>
        <v>-176531.04503419044</v>
      </c>
      <c r="D29" s="19">
        <f>D26+D27-D28</f>
        <v>-100885.44457661203</v>
      </c>
    </row>
    <row r="30" spans="2:4" ht="16.5" x14ac:dyDescent="0.3">
      <c r="B30" s="9" t="s">
        <v>29</v>
      </c>
      <c r="C30" s="20">
        <v>0</v>
      </c>
      <c r="D30" s="20">
        <v>0</v>
      </c>
    </row>
    <row r="31" spans="2:4" ht="15.75" thickBot="1" x14ac:dyDescent="0.3">
      <c r="B31" s="21" t="s">
        <v>30</v>
      </c>
      <c r="C31" s="12">
        <f>C29+C30</f>
        <v>-176531.04503419044</v>
      </c>
      <c r="D31" s="12">
        <f>D29+D30</f>
        <v>-100885.44457661203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95A7C-C13F-45B2-96E8-C9FB688D5745}">
  <dimension ref="B1:D31"/>
  <sheetViews>
    <sheetView topLeftCell="A18" workbookViewId="0">
      <selection activeCell="B4" sqref="B4"/>
    </sheetView>
  </sheetViews>
  <sheetFormatPr baseColWidth="10" defaultRowHeight="15" x14ac:dyDescent="0.25"/>
  <cols>
    <col min="2" max="2" width="39.42578125" customWidth="1"/>
    <col min="3" max="4" width="14" customWidth="1"/>
  </cols>
  <sheetData>
    <row r="1" spans="2:4" ht="16.5" x14ac:dyDescent="0.3">
      <c r="B1" s="1" t="s">
        <v>0</v>
      </c>
      <c r="C1" s="2"/>
      <c r="D1" s="2"/>
    </row>
    <row r="2" spans="2:4" ht="16.5" x14ac:dyDescent="0.3">
      <c r="B2" s="1" t="s">
        <v>1</v>
      </c>
      <c r="C2" s="2"/>
      <c r="D2" s="2"/>
    </row>
    <row r="3" spans="2:4" ht="16.5" x14ac:dyDescent="0.3">
      <c r="B3" s="1" t="s">
        <v>33</v>
      </c>
      <c r="C3" s="2"/>
      <c r="D3" s="2"/>
    </row>
    <row r="4" spans="2:4" ht="16.5" x14ac:dyDescent="0.3">
      <c r="B4" s="3" t="s">
        <v>2</v>
      </c>
      <c r="C4" s="4"/>
      <c r="D4" s="4"/>
    </row>
    <row r="5" spans="2:4" x14ac:dyDescent="0.25">
      <c r="B5" s="5"/>
      <c r="C5" s="6"/>
      <c r="D5" s="6"/>
    </row>
    <row r="6" spans="2:4" ht="38.25" customHeight="1" x14ac:dyDescent="0.25">
      <c r="B6" s="7" t="s">
        <v>3</v>
      </c>
      <c r="C6" s="7" t="s">
        <v>4</v>
      </c>
      <c r="D6" s="7" t="s">
        <v>5</v>
      </c>
    </row>
    <row r="7" spans="2:4" ht="16.5" x14ac:dyDescent="0.3">
      <c r="B7" s="8" t="s">
        <v>6</v>
      </c>
      <c r="C7" s="4">
        <v>1306063.28556258</v>
      </c>
      <c r="D7" s="4">
        <v>1304571.0662622442</v>
      </c>
    </row>
    <row r="8" spans="2:4" ht="16.5" x14ac:dyDescent="0.3">
      <c r="B8" s="8" t="s">
        <v>7</v>
      </c>
      <c r="C8" s="4">
        <v>97275.04765203</v>
      </c>
      <c r="D8" s="4">
        <v>99136.888371354595</v>
      </c>
    </row>
    <row r="9" spans="2:4" ht="16.5" x14ac:dyDescent="0.3">
      <c r="B9" s="8" t="s">
        <v>8</v>
      </c>
      <c r="C9" s="4">
        <v>76600.752557279993</v>
      </c>
      <c r="D9" s="4">
        <v>97752.029277786278</v>
      </c>
    </row>
    <row r="10" spans="2:4" ht="16.5" x14ac:dyDescent="0.3">
      <c r="B10" s="8" t="s">
        <v>9</v>
      </c>
      <c r="C10" s="4">
        <v>13037.619241</v>
      </c>
      <c r="D10" s="4">
        <v>13233.711129504603</v>
      </c>
    </row>
    <row r="11" spans="2:4" ht="16.5" x14ac:dyDescent="0.3">
      <c r="B11" s="8" t="s">
        <v>10</v>
      </c>
      <c r="C11" s="4">
        <v>31506.350943999994</v>
      </c>
      <c r="D11" s="4">
        <v>31231.054595230195</v>
      </c>
    </row>
    <row r="12" spans="2:4" ht="16.5" x14ac:dyDescent="0.3">
      <c r="B12" s="8" t="s">
        <v>11</v>
      </c>
      <c r="C12" s="4">
        <v>0</v>
      </c>
      <c r="D12" s="4">
        <v>0</v>
      </c>
    </row>
    <row r="13" spans="2:4" ht="16.5" x14ac:dyDescent="0.3">
      <c r="B13" s="9" t="s">
        <v>12</v>
      </c>
      <c r="C13" s="10">
        <v>550.24231740999994</v>
      </c>
      <c r="D13" s="10">
        <v>1066.4714112202614</v>
      </c>
    </row>
    <row r="14" spans="2:4" ht="15.75" thickBot="1" x14ac:dyDescent="0.3">
      <c r="B14" s="11" t="s">
        <v>13</v>
      </c>
      <c r="C14" s="12">
        <f>SUM(C7:C13)</f>
        <v>1525033.2982742998</v>
      </c>
      <c r="D14" s="12">
        <f>SUM(D7:D13)</f>
        <v>1546991.2210473402</v>
      </c>
    </row>
    <row r="15" spans="2:4" ht="16.5" x14ac:dyDescent="0.3">
      <c r="B15" s="8" t="s">
        <v>14</v>
      </c>
      <c r="C15" s="13">
        <v>1518492.4514919301</v>
      </c>
      <c r="D15" s="13">
        <v>1278190.2670179929</v>
      </c>
    </row>
    <row r="16" spans="2:4" ht="16.5" x14ac:dyDescent="0.3">
      <c r="B16" s="8" t="s">
        <v>15</v>
      </c>
      <c r="C16" s="4">
        <v>108946.67033410999</v>
      </c>
      <c r="D16" s="4">
        <v>82522.736536566983</v>
      </c>
    </row>
    <row r="17" spans="2:4" ht="16.5" x14ac:dyDescent="0.3">
      <c r="B17" s="8" t="s">
        <v>16</v>
      </c>
      <c r="C17" s="4">
        <v>74298.462957999989</v>
      </c>
      <c r="D17" s="4">
        <v>96199.864382818676</v>
      </c>
    </row>
    <row r="18" spans="2:4" ht="16.5" x14ac:dyDescent="0.3">
      <c r="B18" s="8" t="s">
        <v>17</v>
      </c>
      <c r="C18" s="4">
        <v>42470.991670000003</v>
      </c>
      <c r="D18" s="4">
        <v>44400.039699157634</v>
      </c>
    </row>
    <row r="19" spans="2:4" ht="16.5" x14ac:dyDescent="0.3">
      <c r="B19" s="8" t="s">
        <v>18</v>
      </c>
      <c r="C19" s="4">
        <v>47044.919494999995</v>
      </c>
      <c r="D19" s="4">
        <v>36332.703519291252</v>
      </c>
    </row>
    <row r="20" spans="2:4" ht="16.5" x14ac:dyDescent="0.3">
      <c r="B20" s="8" t="s">
        <v>19</v>
      </c>
      <c r="C20" s="4">
        <v>109.85118</v>
      </c>
      <c r="D20" s="4">
        <v>463.20975304224635</v>
      </c>
    </row>
    <row r="21" spans="2:4" x14ac:dyDescent="0.25">
      <c r="B21" s="14" t="s">
        <v>20</v>
      </c>
      <c r="C21" s="15">
        <f>SUM(C15:C20)</f>
        <v>1791363.3471290399</v>
      </c>
      <c r="D21" s="15">
        <f>SUM(D15:D20)</f>
        <v>1538108.8209088696</v>
      </c>
    </row>
    <row r="22" spans="2:4" ht="15.75" thickBot="1" x14ac:dyDescent="0.3">
      <c r="B22" s="11" t="s">
        <v>21</v>
      </c>
      <c r="C22" s="12">
        <f>C14-C21</f>
        <v>-266330.0488547401</v>
      </c>
      <c r="D22" s="12">
        <f>D14-D21</f>
        <v>8882.4001384705771</v>
      </c>
    </row>
    <row r="23" spans="2:4" ht="16.5" x14ac:dyDescent="0.3">
      <c r="B23" s="16" t="s">
        <v>22</v>
      </c>
      <c r="C23" s="13">
        <v>58261.806122820104</v>
      </c>
      <c r="D23" s="13">
        <v>58414.354688519998</v>
      </c>
    </row>
    <row r="24" spans="2:4" ht="16.5" x14ac:dyDescent="0.3">
      <c r="B24" s="16" t="s">
        <v>23</v>
      </c>
      <c r="C24" s="13">
        <v>41418.352406470003</v>
      </c>
      <c r="D24" s="13">
        <v>43757.730867027996</v>
      </c>
    </row>
    <row r="25" spans="2:4" x14ac:dyDescent="0.25">
      <c r="B25" s="17" t="s">
        <v>24</v>
      </c>
      <c r="C25" s="18">
        <f>C23+C24</f>
        <v>99680.158529290115</v>
      </c>
      <c r="D25" s="18">
        <f>D23+D24</f>
        <v>102172.08555554799</v>
      </c>
    </row>
    <row r="26" spans="2:4" ht="15.75" thickBot="1" x14ac:dyDescent="0.3">
      <c r="B26" s="11" t="s">
        <v>25</v>
      </c>
      <c r="C26" s="12">
        <f>C22-C25</f>
        <v>-366010.20738403022</v>
      </c>
      <c r="D26" s="12">
        <f>D22-D25</f>
        <v>-93289.685417077417</v>
      </c>
    </row>
    <row r="27" spans="2:4" ht="16.5" x14ac:dyDescent="0.3">
      <c r="B27" s="8" t="s">
        <v>26</v>
      </c>
      <c r="C27" s="13">
        <v>5568.2367893700011</v>
      </c>
      <c r="D27" s="13">
        <v>1230.4233259999999</v>
      </c>
    </row>
    <row r="28" spans="2:4" ht="16.5" x14ac:dyDescent="0.3">
      <c r="B28" s="9" t="s">
        <v>27</v>
      </c>
      <c r="C28" s="13">
        <v>10214.063026219999</v>
      </c>
      <c r="D28" s="13">
        <v>10120.397505080002</v>
      </c>
    </row>
    <row r="29" spans="2:4" x14ac:dyDescent="0.25">
      <c r="B29" s="5" t="s">
        <v>28</v>
      </c>
      <c r="C29" s="19">
        <f>C26+C27-C28</f>
        <v>-370656.03362088022</v>
      </c>
      <c r="D29" s="19">
        <f>D26+D27-D28</f>
        <v>-102179.65959615742</v>
      </c>
    </row>
    <row r="30" spans="2:4" ht="16.5" x14ac:dyDescent="0.3">
      <c r="B30" s="9" t="s">
        <v>29</v>
      </c>
      <c r="C30" s="20">
        <v>0</v>
      </c>
      <c r="D30" s="20">
        <v>0</v>
      </c>
    </row>
    <row r="31" spans="2:4" ht="15.75" thickBot="1" x14ac:dyDescent="0.3">
      <c r="B31" s="21" t="s">
        <v>30</v>
      </c>
      <c r="C31" s="12">
        <f>C29+C30</f>
        <v>-370656.03362088022</v>
      </c>
      <c r="D31" s="12">
        <f>D29+D30</f>
        <v>-102179.65959615742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Octubre_web</vt:lpstr>
      <vt:lpstr>Noviembre_web</vt:lpstr>
      <vt:lpstr>Diciembre_web</vt:lpstr>
    </vt:vector>
  </TitlesOfParts>
  <Company>Servicio Occidental de Salud SA 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GONZALEZ RODRIGUEZ</dc:creator>
  <cp:lastModifiedBy>SANDRA MILENA GONZALEZ RODRIGUEZ</cp:lastModifiedBy>
  <dcterms:created xsi:type="dcterms:W3CDTF">2025-09-18T14:20:41Z</dcterms:created>
  <dcterms:modified xsi:type="dcterms:W3CDTF">2025-09-18T14:53:05Z</dcterms:modified>
</cp:coreProperties>
</file>