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argus\FinanSOS\Análisis Financiero\Informes Financieros\2026\Marzo\"/>
    </mc:Choice>
  </mc:AlternateContent>
  <xr:revisionPtr revIDLastSave="0" documentId="13_ncr:1_{C46CE31F-AAF6-455D-8D29-DD0F6DBD710E}" xr6:coauthVersionLast="47" xr6:coauthVersionMax="47" xr10:uidLastSave="{00000000-0000-0000-0000-000000000000}"/>
  <bookViews>
    <workbookView xWindow="-120" yWindow="-120" windowWidth="20730" windowHeight="11040" activeTab="2" xr2:uid="{91ECE11E-631D-42B3-86DE-1CCEACCD2E7A}"/>
  </bookViews>
  <sheets>
    <sheet name="Octubre_2025" sheetId="1" r:id="rId1"/>
    <sheet name="Noviembre 2025" sheetId="2" r:id="rId2"/>
    <sheet name="Diciembre 2025" sheetId="3" r:id="rId3"/>
  </sheets>
  <definedNames>
    <definedName name="_____" localSheetId="2" hidden="1">#REF!</definedName>
    <definedName name="_____" localSheetId="1" hidden="1">#REF!</definedName>
    <definedName name="_____" localSheetId="0" hidden="1">#REF!</definedName>
    <definedName name="_____" hidden="1">#REF!</definedName>
    <definedName name="____________act2" localSheetId="2" hidden="1">#REF!</definedName>
    <definedName name="____________act2" localSheetId="1" hidden="1">#REF!</definedName>
    <definedName name="____________act2" localSheetId="0" hidden="1">#REF!</definedName>
    <definedName name="____________act2" hidden="1">#REF!</definedName>
    <definedName name="_______act2" localSheetId="2" hidden="1">#REF!</definedName>
    <definedName name="_______act2" localSheetId="1" hidden="1">#REF!</definedName>
    <definedName name="_______act2" hidden="1">#REF!</definedName>
    <definedName name="______act2" localSheetId="2" hidden="1">#REF!</definedName>
    <definedName name="______act2" localSheetId="1" hidden="1">#REF!</definedName>
    <definedName name="______act2" hidden="1">#REF!</definedName>
    <definedName name="_____act2" localSheetId="2" hidden="1">#REF!</definedName>
    <definedName name="_____act2" localSheetId="1" hidden="1">#REF!</definedName>
    <definedName name="_____act2" hidden="1">#REF!</definedName>
    <definedName name="____act2" localSheetId="2" hidden="1">#REF!</definedName>
    <definedName name="____act2" localSheetId="1" hidden="1">#REF!</definedName>
    <definedName name="____act2" hidden="1">#REF!</definedName>
    <definedName name="___act2" localSheetId="2" hidden="1">#REF!</definedName>
    <definedName name="___act2" localSheetId="1" hidden="1">#REF!</definedName>
    <definedName name="___act2" hidden="1">#REF!</definedName>
    <definedName name="__act2" localSheetId="2" hidden="1">#REF!</definedName>
    <definedName name="__act2" localSheetId="1" hidden="1">#REF!</definedName>
    <definedName name="__act2" hidden="1">#REF!</definedName>
    <definedName name="_act2" localSheetId="2" hidden="1">#REF!</definedName>
    <definedName name="_act2" localSheetId="1" hidden="1">#REF!</definedName>
    <definedName name="_act2" hidden="1">#REF!</definedName>
    <definedName name="_Fill" localSheetId="2" hidden="1">#REF!</definedName>
    <definedName name="_Fill" localSheetId="1" hidden="1">#REF!</definedName>
    <definedName name="_Fill" hidden="1">#REF!</definedName>
    <definedName name="_jmlj" localSheetId="2" hidden="1">#REF!</definedName>
    <definedName name="_jmlj" localSheetId="1" hidden="1">#REF!</definedName>
    <definedName name="_jmlj" hidden="1">#REF!</definedName>
    <definedName name="AFI" localSheetId="2" hidden="1">#REF!</definedName>
    <definedName name="AFI" localSheetId="1" hidden="1">#REF!</definedName>
    <definedName name="AFI" hidden="1">#REF!</definedName>
    <definedName name="dd" localSheetId="2" hidden="1">#REF!</definedName>
    <definedName name="dd" localSheetId="1" hidden="1">#REF!</definedName>
    <definedName name="dd" hidden="1">#REF!</definedName>
    <definedName name="ee" localSheetId="2" hidden="1">#REF!</definedName>
    <definedName name="ee" localSheetId="1" hidden="1">#REF!</definedName>
    <definedName name="ee" hidden="1">#REF!</definedName>
    <definedName name="escenario4" localSheetId="2" hidden="1">#REF!</definedName>
    <definedName name="escenario4" localSheetId="1" hidden="1">#REF!</definedName>
    <definedName name="escenario4" hidden="1">#REF!</definedName>
    <definedName name="GRAFI" localSheetId="2" hidden="1">#REF!</definedName>
    <definedName name="GRAFI" localSheetId="1" hidden="1">#REF!</definedName>
    <definedName name="GRAFI" hidden="1">#REF!</definedName>
    <definedName name="o" localSheetId="2" hidden="1">#REF!</definedName>
    <definedName name="o" localSheetId="1" hidden="1">#REF!</definedName>
    <definedName name="o" hidden="1">#REF!</definedName>
    <definedName name="p" localSheetId="2" hidden="1">#REF!</definedName>
    <definedName name="p" localSheetId="1" hidden="1">#REF!</definedName>
    <definedName name="p" hidden="1">#REF!</definedName>
    <definedName name="POCTU" localSheetId="2" hidden="1">#REF!</definedName>
    <definedName name="POCTU" localSheetId="1" hidden="1">#REF!</definedName>
    <definedName name="POCTU" hidden="1">#REF!</definedName>
    <definedName name="pos" localSheetId="2" hidden="1">#REF!</definedName>
    <definedName name="pos" localSheetId="1" hidden="1">#REF!</definedName>
    <definedName name="pos" hidden="1">#REF!</definedName>
    <definedName name="SE" localSheetId="2" hidden="1">#REF!</definedName>
    <definedName name="SE" localSheetId="1" hidden="1">#REF!</definedName>
    <definedName name="SE" hidden="1">#REF!</definedName>
    <definedName name="TRES" localSheetId="2" hidden="1">#REF!</definedName>
    <definedName name="TRES" localSheetId="1" hidden="1">#REF!</definedName>
    <definedName name="TRE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9" i="3" l="1"/>
  <c r="C13" i="3"/>
  <c r="B13" i="3"/>
  <c r="B19" i="3" l="1"/>
  <c r="B20" i="3" s="1"/>
  <c r="B24" i="3" s="1"/>
  <c r="B27" i="3" s="1"/>
  <c r="B29" i="3" s="1"/>
  <c r="B23" i="3"/>
  <c r="C23" i="3"/>
  <c r="C20" i="3"/>
  <c r="C24" i="3" s="1"/>
  <c r="C27" i="3" s="1"/>
  <c r="C29" i="3" s="1"/>
  <c r="C23" i="2" l="1"/>
  <c r="B23" i="2"/>
  <c r="B19" i="2"/>
  <c r="B13" i="2"/>
  <c r="B20" i="2" s="1"/>
  <c r="B24" i="2" s="1"/>
  <c r="B27" i="2" s="1"/>
  <c r="B29" i="2" s="1"/>
  <c r="C19" i="2" l="1"/>
  <c r="C13" i="2"/>
  <c r="C20" i="2" s="1"/>
  <c r="C24" i="2" s="1"/>
  <c r="C27" i="2" s="1"/>
  <c r="C29" i="2" s="1"/>
  <c r="C23" i="1"/>
  <c r="B23" i="1"/>
  <c r="C19" i="1"/>
  <c r="C13" i="1"/>
  <c r="B13" i="1"/>
  <c r="B19" i="1" l="1"/>
  <c r="B20" i="1"/>
  <c r="B24" i="1" s="1"/>
  <c r="B27" i="1" s="1"/>
  <c r="B29" i="1" s="1"/>
  <c r="C20" i="1"/>
  <c r="C24" i="1" s="1"/>
  <c r="C27" i="1" s="1"/>
  <c r="C29" i="1" s="1"/>
</calcChain>
</file>

<file path=xl/sharedStrings.xml><?xml version="1.0" encoding="utf-8"?>
<sst xmlns="http://schemas.openxmlformats.org/spreadsheetml/2006/main" count="90" uniqueCount="32">
  <si>
    <t>SERVICIO OCCIDENTAL DE SALUD SOS S.A.</t>
  </si>
  <si>
    <t>Ejecución y presupuesto</t>
  </si>
  <si>
    <t>Cifras en millones</t>
  </si>
  <si>
    <t>Concepto</t>
  </si>
  <si>
    <t>Ejecución</t>
  </si>
  <si>
    <t>Presupuesto</t>
  </si>
  <si>
    <t>Ingresos PBS</t>
  </si>
  <si>
    <t>Ingresos PAC</t>
  </si>
  <si>
    <t>Ingresos NO PBS</t>
  </si>
  <si>
    <t>Ingresos Promoción y Prevención</t>
  </si>
  <si>
    <t>Ingresos incapacidades</t>
  </si>
  <si>
    <t>Otros ingresos operacionales</t>
  </si>
  <si>
    <t>Ingresos operacionales</t>
  </si>
  <si>
    <t>Egresos PBS</t>
  </si>
  <si>
    <t>Egresos PAC</t>
  </si>
  <si>
    <t>Egresos NO PBS</t>
  </si>
  <si>
    <t>Egresos Promoción y Prevención</t>
  </si>
  <si>
    <t>Egresos incapacidades</t>
  </si>
  <si>
    <t>Egresos operacionales</t>
  </si>
  <si>
    <t>Resultado bruto</t>
  </si>
  <si>
    <t>Gastos de personal</t>
  </si>
  <si>
    <t>Gastos generales</t>
  </si>
  <si>
    <t>Total gastos</t>
  </si>
  <si>
    <t>Resultado operacional</t>
  </si>
  <si>
    <t>Ingresos no operacionales</t>
  </si>
  <si>
    <t>Egresos no operacionales</t>
  </si>
  <si>
    <t>Resultado antes de impuestos</t>
  </si>
  <si>
    <t>Impuesto diferido</t>
  </si>
  <si>
    <t>Resultado neto</t>
  </si>
  <si>
    <t>Acumulado a Octubre 31 de 2025</t>
  </si>
  <si>
    <t>Acumulado a Noviembre 30 de 2025</t>
  </si>
  <si>
    <t>Acumulado a Diciembre 31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</si>
</sst>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b/>
      <sz val="11"/>
      <name val="Century Gothic"/>
      <family val="2"/>
    </font>
    <font>
      <b/>
      <sz val="11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horizontal="left"/>
    </xf>
    <xf numFmtId="0" fontId="3" fillId="0" borderId="0" xfId="0" applyFont="1" applyAlignment="1">
      <alignment horizontal="centerContinuous"/>
    </xf>
    <xf numFmtId="49" fontId="2" fillId="0" borderId="0" xfId="1" applyNumberFormat="1" applyFont="1" applyAlignment="1">
      <alignment horizontal="left"/>
    </xf>
    <xf numFmtId="164" fontId="4" fillId="0" borderId="0" xfId="1" applyNumberFormat="1" applyFont="1" applyAlignment="1" applyProtection="1">
      <alignment horizontal="right"/>
      <protection locked="0"/>
    </xf>
    <xf numFmtId="0" fontId="2" fillId="0" borderId="0" xfId="1" applyFont="1"/>
    <xf numFmtId="3" fontId="5" fillId="0" borderId="0" xfId="0" applyNumberFormat="1" applyFont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0" xfId="1" applyFont="1"/>
    <xf numFmtId="0" fontId="4" fillId="0" borderId="2" xfId="1" applyFont="1" applyBorder="1"/>
    <xf numFmtId="164" fontId="4" fillId="0" borderId="2" xfId="1" applyNumberFormat="1" applyFont="1" applyBorder="1" applyAlignment="1" applyProtection="1">
      <alignment horizontal="right"/>
      <protection locked="0"/>
    </xf>
    <xf numFmtId="0" fontId="2" fillId="0" borderId="3" xfId="1" applyFont="1" applyBorder="1"/>
    <xf numFmtId="164" fontId="2" fillId="0" borderId="3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right"/>
    </xf>
    <xf numFmtId="0" fontId="2" fillId="0" borderId="4" xfId="1" applyFont="1" applyBorder="1"/>
    <xf numFmtId="164" fontId="2" fillId="0" borderId="4" xfId="1" applyNumberFormat="1" applyFont="1" applyBorder="1" applyAlignment="1" applyProtection="1">
      <alignment horizontal="right"/>
      <protection locked="0"/>
    </xf>
    <xf numFmtId="164" fontId="4" fillId="0" borderId="0" xfId="1" applyNumberFormat="1" applyFont="1" applyAlignment="1">
      <alignment horizontal="left" indent="1"/>
    </xf>
    <xf numFmtId="164" fontId="2" fillId="0" borderId="2" xfId="1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164" fontId="2" fillId="0" borderId="5" xfId="1" applyNumberFormat="1" applyFont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0" fontId="5" fillId="0" borderId="3" xfId="0" applyFont="1" applyBorder="1"/>
  </cellXfs>
  <cellStyles count="2">
    <cellStyle name="Normal" xfId="0" builtinId="0"/>
    <cellStyle name="Normal 2 2" xfId="1" xr:uid="{49690D67-06F0-483E-9301-1929DE0B1F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57150</xdr:rowOff>
    </xdr:from>
    <xdr:to>
      <xdr:col>3</xdr:col>
      <xdr:colOff>37881</xdr:colOff>
      <xdr:row>4</xdr:row>
      <xdr:rowOff>85643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E1F8FA-948D-48C0-A90D-E87572274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266700"/>
          <a:ext cx="1752381" cy="6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57150</xdr:rowOff>
    </xdr:from>
    <xdr:to>
      <xdr:col>3</xdr:col>
      <xdr:colOff>37881</xdr:colOff>
      <xdr:row>4</xdr:row>
      <xdr:rowOff>85643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10EEA9-0646-421D-8450-A1D20458D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266700"/>
          <a:ext cx="1752381" cy="6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57150</xdr:rowOff>
    </xdr:from>
    <xdr:to>
      <xdr:col>3</xdr:col>
      <xdr:colOff>37881</xdr:colOff>
      <xdr:row>4</xdr:row>
      <xdr:rowOff>85643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DA3AE3-6E86-44C6-AD1F-63B8091EE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266700"/>
          <a:ext cx="1752381" cy="6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4A893-466A-4EE8-9722-F1A8BE049BED}">
  <dimension ref="A1:C29"/>
  <sheetViews>
    <sheetView showGridLines="0" zoomScaleNormal="100" workbookViewId="0">
      <selection activeCell="C7" sqref="C7"/>
    </sheetView>
  </sheetViews>
  <sheetFormatPr baseColWidth="10" defaultRowHeight="15" x14ac:dyDescent="0.25"/>
  <cols>
    <col min="1" max="1" width="39.42578125" customWidth="1"/>
    <col min="2" max="3" width="14" customWidth="1"/>
  </cols>
  <sheetData>
    <row r="1" spans="1:3" ht="16.5" x14ac:dyDescent="0.3">
      <c r="A1" s="1" t="s">
        <v>0</v>
      </c>
      <c r="B1" s="2"/>
      <c r="C1" s="2"/>
    </row>
    <row r="2" spans="1:3" ht="16.5" x14ac:dyDescent="0.3">
      <c r="A2" s="1" t="s">
        <v>1</v>
      </c>
      <c r="B2" s="2"/>
      <c r="C2" s="2"/>
    </row>
    <row r="3" spans="1:3" ht="16.5" x14ac:dyDescent="0.3">
      <c r="A3" s="1" t="s">
        <v>29</v>
      </c>
      <c r="B3" s="2"/>
      <c r="C3" s="2"/>
    </row>
    <row r="4" spans="1:3" ht="16.5" x14ac:dyDescent="0.3">
      <c r="A4" s="3" t="s">
        <v>2</v>
      </c>
      <c r="B4" s="4"/>
      <c r="C4" s="4"/>
    </row>
    <row r="5" spans="1:3" x14ac:dyDescent="0.25">
      <c r="A5" s="5"/>
      <c r="B5" s="6"/>
      <c r="C5" s="6"/>
    </row>
    <row r="6" spans="1:3" ht="38.25" customHeight="1" x14ac:dyDescent="0.25">
      <c r="A6" s="7" t="s">
        <v>3</v>
      </c>
      <c r="B6" s="7" t="s">
        <v>4</v>
      </c>
      <c r="C6" s="7" t="s">
        <v>5</v>
      </c>
    </row>
    <row r="7" spans="1:3" ht="16.5" x14ac:dyDescent="0.3">
      <c r="A7" s="8" t="s">
        <v>6</v>
      </c>
      <c r="B7" s="4">
        <v>1159237.2691618302</v>
      </c>
      <c r="C7" s="4">
        <v>1161276.2386905148</v>
      </c>
    </row>
    <row r="8" spans="1:3" ht="16.5" x14ac:dyDescent="0.3">
      <c r="A8" s="8" t="s">
        <v>7</v>
      </c>
      <c r="B8" s="4">
        <v>87046.633357810002</v>
      </c>
      <c r="C8" s="4">
        <v>88202.438340690074</v>
      </c>
    </row>
    <row r="9" spans="1:3" ht="16.5" x14ac:dyDescent="0.3">
      <c r="A9" s="8" t="s">
        <v>8</v>
      </c>
      <c r="B9" s="4">
        <v>74345.727374000009</v>
      </c>
      <c r="C9" s="4">
        <v>74478.291250556606</v>
      </c>
    </row>
    <row r="10" spans="1:3" ht="16.5" x14ac:dyDescent="0.3">
      <c r="A10" s="8" t="s">
        <v>9</v>
      </c>
      <c r="B10" s="4">
        <v>10700.328174</v>
      </c>
      <c r="C10" s="4">
        <v>10680.78297237806</v>
      </c>
    </row>
    <row r="11" spans="1:3" ht="16.5" x14ac:dyDescent="0.3">
      <c r="A11" s="8" t="s">
        <v>10</v>
      </c>
      <c r="B11" s="4">
        <v>29118.321823000002</v>
      </c>
      <c r="C11" s="4">
        <v>28810.469491311265</v>
      </c>
    </row>
    <row r="12" spans="1:3" ht="16.5" x14ac:dyDescent="0.3">
      <c r="A12" s="9" t="s">
        <v>11</v>
      </c>
      <c r="B12" s="10">
        <v>712.97275413999978</v>
      </c>
      <c r="C12" s="10">
        <v>953.13605959111976</v>
      </c>
    </row>
    <row r="13" spans="1:3" ht="15.75" thickBot="1" x14ac:dyDescent="0.3">
      <c r="A13" s="11" t="s">
        <v>12</v>
      </c>
      <c r="B13" s="12">
        <f>SUM(B7:B12)</f>
        <v>1361161.2526447801</v>
      </c>
      <c r="C13" s="12">
        <f>SUM(C7:C12)</f>
        <v>1364401.3568050419</v>
      </c>
    </row>
    <row r="14" spans="1:3" ht="16.5" x14ac:dyDescent="0.3">
      <c r="A14" s="8" t="s">
        <v>13</v>
      </c>
      <c r="B14" s="13">
        <v>1214481.2507730003</v>
      </c>
      <c r="C14" s="13">
        <v>1104312.8282946041</v>
      </c>
    </row>
    <row r="15" spans="1:3" ht="16.5" x14ac:dyDescent="0.3">
      <c r="A15" s="8" t="s">
        <v>14</v>
      </c>
      <c r="B15" s="4">
        <v>72819.208652999994</v>
      </c>
      <c r="C15" s="4">
        <v>69230.509798459141</v>
      </c>
    </row>
    <row r="16" spans="1:3" ht="16.5" x14ac:dyDescent="0.3">
      <c r="A16" s="8" t="s">
        <v>15</v>
      </c>
      <c r="B16" s="4">
        <v>78208.649393</v>
      </c>
      <c r="C16" s="4">
        <v>59384.40049786718</v>
      </c>
    </row>
    <row r="17" spans="1:3" ht="16.5" x14ac:dyDescent="0.3">
      <c r="A17" s="8" t="s">
        <v>16</v>
      </c>
      <c r="B17" s="4">
        <v>34846.415079999999</v>
      </c>
      <c r="C17" s="4">
        <v>31459.006781948156</v>
      </c>
    </row>
    <row r="18" spans="1:3" ht="16.5" x14ac:dyDescent="0.3">
      <c r="A18" s="8" t="s">
        <v>17</v>
      </c>
      <c r="B18" s="4">
        <v>31487.497274000001</v>
      </c>
      <c r="C18" s="4">
        <v>41003.023974212869</v>
      </c>
    </row>
    <row r="19" spans="1:3" x14ac:dyDescent="0.25">
      <c r="A19" s="14" t="s">
        <v>18</v>
      </c>
      <c r="B19" s="15">
        <f>SUM(B14:B18)</f>
        <v>1431843.0211730001</v>
      </c>
      <c r="C19" s="15">
        <f>SUM(C14:C18)</f>
        <v>1305389.7693470917</v>
      </c>
    </row>
    <row r="20" spans="1:3" ht="15.75" thickBot="1" x14ac:dyDescent="0.3">
      <c r="A20" s="11" t="s">
        <v>19</v>
      </c>
      <c r="B20" s="12">
        <f>B13-B19</f>
        <v>-70681.768528220011</v>
      </c>
      <c r="C20" s="12">
        <f>C13-C19</f>
        <v>59011.587457950227</v>
      </c>
    </row>
    <row r="21" spans="1:3" ht="16.5" x14ac:dyDescent="0.3">
      <c r="A21" s="16" t="s">
        <v>20</v>
      </c>
      <c r="B21" s="13">
        <v>47165.229822999703</v>
      </c>
      <c r="C21" s="13">
        <v>51837.307969360001</v>
      </c>
    </row>
    <row r="22" spans="1:3" ht="16.5" x14ac:dyDescent="0.3">
      <c r="A22" s="16" t="s">
        <v>21</v>
      </c>
      <c r="B22" s="13">
        <v>35161.774489330011</v>
      </c>
      <c r="C22" s="13">
        <v>36311.546251869986</v>
      </c>
    </row>
    <row r="23" spans="1:3" x14ac:dyDescent="0.25">
      <c r="A23" s="17" t="s">
        <v>22</v>
      </c>
      <c r="B23" s="18">
        <f>B21+B22</f>
        <v>82327.004312329722</v>
      </c>
      <c r="C23" s="18">
        <f>C21+C22</f>
        <v>88148.854221229994</v>
      </c>
    </row>
    <row r="24" spans="1:3" ht="15.75" thickBot="1" x14ac:dyDescent="0.3">
      <c r="A24" s="11" t="s">
        <v>23</v>
      </c>
      <c r="B24" s="12">
        <f>B20-B23</f>
        <v>-153008.77284054973</v>
      </c>
      <c r="C24" s="12">
        <f>C20-C23</f>
        <v>-29137.266763279767</v>
      </c>
    </row>
    <row r="25" spans="1:3" ht="16.5" x14ac:dyDescent="0.3">
      <c r="A25" s="8" t="s">
        <v>24</v>
      </c>
      <c r="B25" s="13">
        <v>3948.0689245899998</v>
      </c>
      <c r="C25" s="13">
        <v>2204.2410482199998</v>
      </c>
    </row>
    <row r="26" spans="1:3" ht="16.5" x14ac:dyDescent="0.3">
      <c r="A26" s="9" t="s">
        <v>25</v>
      </c>
      <c r="B26" s="13">
        <v>6594.5524158400003</v>
      </c>
      <c r="C26" s="13">
        <v>6234.7114500399994</v>
      </c>
    </row>
    <row r="27" spans="1:3" x14ac:dyDescent="0.25">
      <c r="A27" s="5" t="s">
        <v>26</v>
      </c>
      <c r="B27" s="19">
        <f>B24+B25-B26</f>
        <v>-155655.25633179973</v>
      </c>
      <c r="C27" s="19">
        <f>C24+C25-C26</f>
        <v>-33167.737165099767</v>
      </c>
    </row>
    <row r="28" spans="1:3" ht="16.5" x14ac:dyDescent="0.3">
      <c r="A28" s="9" t="s">
        <v>27</v>
      </c>
      <c r="B28" s="20">
        <v>0</v>
      </c>
      <c r="C28" s="20">
        <v>0</v>
      </c>
    </row>
    <row r="29" spans="1:3" ht="15.75" thickBot="1" x14ac:dyDescent="0.3">
      <c r="A29" s="21" t="s">
        <v>28</v>
      </c>
      <c r="B29" s="12">
        <f>B27+B28</f>
        <v>-155655.25633179973</v>
      </c>
      <c r="C29" s="12">
        <f>C27+C28</f>
        <v>-33167.737165099767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01750-3554-4D33-BD14-460C8CAC22A5}">
  <sheetPr>
    <tabColor theme="8" tint="0.59999389629810485"/>
  </sheetPr>
  <dimension ref="A1:C29"/>
  <sheetViews>
    <sheetView showGridLines="0" zoomScaleNormal="100" workbookViewId="0"/>
  </sheetViews>
  <sheetFormatPr baseColWidth="10" defaultRowHeight="15" x14ac:dyDescent="0.25"/>
  <cols>
    <col min="1" max="1" width="39.42578125" customWidth="1"/>
    <col min="2" max="3" width="14" customWidth="1"/>
  </cols>
  <sheetData>
    <row r="1" spans="1:3" ht="16.5" x14ac:dyDescent="0.3">
      <c r="A1" s="1" t="s">
        <v>0</v>
      </c>
      <c r="B1" s="2"/>
      <c r="C1" s="2"/>
    </row>
    <row r="2" spans="1:3" ht="16.5" x14ac:dyDescent="0.3">
      <c r="A2" s="1" t="s">
        <v>1</v>
      </c>
      <c r="B2" s="2"/>
      <c r="C2" s="2"/>
    </row>
    <row r="3" spans="1:3" ht="16.5" x14ac:dyDescent="0.3">
      <c r="A3" s="1" t="s">
        <v>30</v>
      </c>
      <c r="B3" s="2"/>
      <c r="C3" s="2"/>
    </row>
    <row r="4" spans="1:3" ht="16.5" x14ac:dyDescent="0.3">
      <c r="A4" s="3" t="s">
        <v>2</v>
      </c>
      <c r="B4" s="4"/>
      <c r="C4" s="4"/>
    </row>
    <row r="5" spans="1:3" x14ac:dyDescent="0.25">
      <c r="A5" s="5"/>
      <c r="B5" s="6"/>
      <c r="C5" s="6"/>
    </row>
    <row r="6" spans="1:3" ht="38.25" customHeight="1" x14ac:dyDescent="0.25">
      <c r="A6" s="7" t="s">
        <v>3</v>
      </c>
      <c r="B6" s="7" t="s">
        <v>4</v>
      </c>
      <c r="C6" s="7" t="s">
        <v>5</v>
      </c>
    </row>
    <row r="7" spans="1:3" ht="16.5" x14ac:dyDescent="0.3">
      <c r="A7" s="8" t="s">
        <v>6</v>
      </c>
      <c r="B7" s="4">
        <v>1273579.9375888302</v>
      </c>
      <c r="C7" s="4">
        <v>1278275.4301906677</v>
      </c>
    </row>
    <row r="8" spans="1:3" ht="16.5" x14ac:dyDescent="0.3">
      <c r="A8" s="8" t="s">
        <v>7</v>
      </c>
      <c r="B8" s="4">
        <v>95685.898051230004</v>
      </c>
      <c r="C8" s="4">
        <v>97053.826445576182</v>
      </c>
    </row>
    <row r="9" spans="1:3" ht="16.5" x14ac:dyDescent="0.3">
      <c r="A9" s="8" t="s">
        <v>8</v>
      </c>
      <c r="B9" s="4">
        <v>81793.848717500005</v>
      </c>
      <c r="C9" s="4">
        <v>81933.319143166038</v>
      </c>
    </row>
    <row r="10" spans="1:3" ht="16.5" x14ac:dyDescent="0.3">
      <c r="A10" s="8" t="s">
        <v>9</v>
      </c>
      <c r="B10" s="4">
        <v>11710.910198</v>
      </c>
      <c r="C10" s="4">
        <v>11728.821786150591</v>
      </c>
    </row>
    <row r="11" spans="1:3" ht="16.5" x14ac:dyDescent="0.3">
      <c r="A11" s="8" t="s">
        <v>10</v>
      </c>
      <c r="B11" s="4">
        <v>31919.509764000002</v>
      </c>
      <c r="C11" s="4">
        <v>31643.766805388623</v>
      </c>
    </row>
    <row r="12" spans="1:3" ht="16.5" x14ac:dyDescent="0.3">
      <c r="A12" s="9" t="s">
        <v>11</v>
      </c>
      <c r="B12" s="10">
        <v>757.55364173999999</v>
      </c>
      <c r="C12" s="10">
        <v>1070.0356012146397</v>
      </c>
    </row>
    <row r="13" spans="1:3" ht="15.75" thickBot="1" x14ac:dyDescent="0.3">
      <c r="A13" s="11" t="s">
        <v>12</v>
      </c>
      <c r="B13" s="12">
        <f>SUM(B7:B12)</f>
        <v>1495447.6579613003</v>
      </c>
      <c r="C13" s="12">
        <f>SUM(C7:C12)</f>
        <v>1501705.1999721641</v>
      </c>
    </row>
    <row r="14" spans="1:3" ht="16.5" x14ac:dyDescent="0.3">
      <c r="A14" s="8" t="s">
        <v>13</v>
      </c>
      <c r="B14" s="13">
        <v>1340314.199024</v>
      </c>
      <c r="C14" s="13">
        <v>1210292.194194606</v>
      </c>
    </row>
    <row r="15" spans="1:3" ht="16.5" x14ac:dyDescent="0.3">
      <c r="A15" s="8" t="s">
        <v>14</v>
      </c>
      <c r="B15" s="4">
        <v>79438.437651000015</v>
      </c>
      <c r="C15" s="4">
        <v>76326.962650887159</v>
      </c>
    </row>
    <row r="16" spans="1:3" ht="16.5" x14ac:dyDescent="0.3">
      <c r="A16" s="8" t="s">
        <v>15</v>
      </c>
      <c r="B16" s="4">
        <v>85246.673728999987</v>
      </c>
      <c r="C16" s="4">
        <v>65560.156283532051</v>
      </c>
    </row>
    <row r="17" spans="1:3" ht="16.5" x14ac:dyDescent="0.3">
      <c r="A17" s="8" t="s">
        <v>16</v>
      </c>
      <c r="B17" s="4">
        <v>38546.071472000003</v>
      </c>
      <c r="C17" s="4">
        <v>34650.298374434824</v>
      </c>
    </row>
    <row r="18" spans="1:3" ht="16.5" x14ac:dyDescent="0.3">
      <c r="A18" s="8" t="s">
        <v>17</v>
      </c>
      <c r="B18" s="4">
        <v>34786.609277000003</v>
      </c>
      <c r="C18" s="4">
        <v>45056.470702044753</v>
      </c>
    </row>
    <row r="19" spans="1:3" x14ac:dyDescent="0.25">
      <c r="A19" s="14" t="s">
        <v>18</v>
      </c>
      <c r="B19" s="15">
        <f>SUM(B14:B18)</f>
        <v>1578331.9911529999</v>
      </c>
      <c r="C19" s="15">
        <f>SUM(C14:C18)</f>
        <v>1431886.0822055049</v>
      </c>
    </row>
    <row r="20" spans="1:3" ht="15.75" thickBot="1" x14ac:dyDescent="0.3">
      <c r="A20" s="11" t="s">
        <v>19</v>
      </c>
      <c r="B20" s="12">
        <f>B13-B19</f>
        <v>-82884.333191699581</v>
      </c>
      <c r="C20" s="12">
        <f>C13-C19</f>
        <v>69819.117766659241</v>
      </c>
    </row>
    <row r="21" spans="1:3" ht="16.5" x14ac:dyDescent="0.3">
      <c r="A21" s="16" t="s">
        <v>20</v>
      </c>
      <c r="B21" s="13">
        <v>52111.221860999802</v>
      </c>
      <c r="C21" s="13">
        <v>57253.07672076999</v>
      </c>
    </row>
    <row r="22" spans="1:3" ht="16.5" x14ac:dyDescent="0.3">
      <c r="A22" s="16" t="s">
        <v>21</v>
      </c>
      <c r="B22" s="13">
        <v>39315.94895826</v>
      </c>
      <c r="C22" s="13">
        <v>39868.269198790003</v>
      </c>
    </row>
    <row r="23" spans="1:3" x14ac:dyDescent="0.25">
      <c r="A23" s="17" t="s">
        <v>22</v>
      </c>
      <c r="B23" s="18">
        <f>B21+B22</f>
        <v>91427.170819259802</v>
      </c>
      <c r="C23" s="18">
        <f>C21+C22</f>
        <v>97121.345919560001</v>
      </c>
    </row>
    <row r="24" spans="1:3" ht="15.75" thickBot="1" x14ac:dyDescent="0.3">
      <c r="A24" s="11" t="s">
        <v>23</v>
      </c>
      <c r="B24" s="12">
        <f>B20-B23</f>
        <v>-174311.50401095938</v>
      </c>
      <c r="C24" s="12">
        <f>C20-C23</f>
        <v>-27302.22815290076</v>
      </c>
    </row>
    <row r="25" spans="1:3" ht="16.5" x14ac:dyDescent="0.3">
      <c r="A25" s="8" t="s">
        <v>24</v>
      </c>
      <c r="B25" s="13">
        <v>5649.1004892199999</v>
      </c>
      <c r="C25" s="13">
        <v>2371.1385090199997</v>
      </c>
    </row>
    <row r="26" spans="1:3" ht="16.5" x14ac:dyDescent="0.3">
      <c r="A26" s="9" t="s">
        <v>25</v>
      </c>
      <c r="B26" s="13">
        <v>6920.6878494499988</v>
      </c>
      <c r="C26" s="13">
        <v>6805.8925461299996</v>
      </c>
    </row>
    <row r="27" spans="1:3" x14ac:dyDescent="0.25">
      <c r="A27" s="5" t="s">
        <v>26</v>
      </c>
      <c r="B27" s="19">
        <f>B24+B25-B26</f>
        <v>-175583.0913711894</v>
      </c>
      <c r="C27" s="19">
        <f>C24+C25-C26</f>
        <v>-31736.98219001076</v>
      </c>
    </row>
    <row r="28" spans="1:3" ht="16.5" x14ac:dyDescent="0.3">
      <c r="A28" s="9" t="s">
        <v>27</v>
      </c>
      <c r="B28" s="20">
        <v>0</v>
      </c>
      <c r="C28" s="20">
        <v>0</v>
      </c>
    </row>
    <row r="29" spans="1:3" ht="15.75" thickBot="1" x14ac:dyDescent="0.3">
      <c r="A29" s="21" t="s">
        <v>28</v>
      </c>
      <c r="B29" s="12">
        <f>B27+B28</f>
        <v>-175583.0913711894</v>
      </c>
      <c r="C29" s="12">
        <f>C27+C28</f>
        <v>-31736.98219001076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1DE30-8FEA-4E89-8B98-BB457BF5B658}">
  <sheetPr>
    <tabColor theme="8" tint="0.59999389629810485"/>
  </sheetPr>
  <dimension ref="A1:C29"/>
  <sheetViews>
    <sheetView showGridLines="0" tabSelected="1" zoomScaleNormal="100" workbookViewId="0"/>
  </sheetViews>
  <sheetFormatPr baseColWidth="10" defaultRowHeight="15" x14ac:dyDescent="0.25"/>
  <cols>
    <col min="1" max="1" width="39.42578125" customWidth="1"/>
    <col min="2" max="3" width="14" customWidth="1"/>
  </cols>
  <sheetData>
    <row r="1" spans="1:3" ht="16.5" x14ac:dyDescent="0.3">
      <c r="A1" s="1" t="s">
        <v>0</v>
      </c>
      <c r="B1" s="2"/>
      <c r="C1" s="2"/>
    </row>
    <row r="2" spans="1:3" ht="16.5" x14ac:dyDescent="0.3">
      <c r="A2" s="1" t="s">
        <v>1</v>
      </c>
      <c r="B2" s="2"/>
      <c r="C2" s="2"/>
    </row>
    <row r="3" spans="1:3" ht="16.5" x14ac:dyDescent="0.3">
      <c r="A3" s="1" t="s">
        <v>31</v>
      </c>
      <c r="B3" s="2"/>
      <c r="C3" s="2"/>
    </row>
    <row r="4" spans="1:3" ht="16.5" x14ac:dyDescent="0.3">
      <c r="A4" s="3" t="s">
        <v>2</v>
      </c>
      <c r="B4" s="4"/>
      <c r="C4" s="4"/>
    </row>
    <row r="5" spans="1:3" x14ac:dyDescent="0.25">
      <c r="A5" s="5"/>
      <c r="B5" s="6"/>
      <c r="C5" s="6"/>
    </row>
    <row r="6" spans="1:3" ht="38.25" customHeight="1" x14ac:dyDescent="0.25">
      <c r="A6" s="7" t="s">
        <v>3</v>
      </c>
      <c r="B6" s="7" t="s">
        <v>4</v>
      </c>
      <c r="C6" s="7" t="s">
        <v>5</v>
      </c>
    </row>
    <row r="7" spans="1:3" ht="16.5" x14ac:dyDescent="0.3">
      <c r="A7" s="8" t="s">
        <v>6</v>
      </c>
      <c r="B7" s="4">
        <v>1396477.4599228303</v>
      </c>
      <c r="C7" s="4">
        <v>1398995.3290079562</v>
      </c>
    </row>
    <row r="8" spans="1:3" ht="16.5" x14ac:dyDescent="0.3">
      <c r="A8" s="8" t="s">
        <v>7</v>
      </c>
      <c r="B8" s="4">
        <v>104185.47226222999</v>
      </c>
      <c r="C8" s="4">
        <v>105799.46048813238</v>
      </c>
    </row>
    <row r="9" spans="1:3" ht="16.5" x14ac:dyDescent="0.3">
      <c r="A9" s="8" t="s">
        <v>8</v>
      </c>
      <c r="B9" s="4">
        <v>69408.153788260053</v>
      </c>
      <c r="C9" s="4">
        <v>89387.970383996144</v>
      </c>
    </row>
    <row r="10" spans="1:3" ht="16.5" x14ac:dyDescent="0.3">
      <c r="A10" s="8" t="s">
        <v>9</v>
      </c>
      <c r="B10" s="4">
        <v>12789.182589999999</v>
      </c>
      <c r="C10" s="4">
        <v>12816.352797151665</v>
      </c>
    </row>
    <row r="11" spans="1:3" ht="16.5" x14ac:dyDescent="0.3">
      <c r="A11" s="8" t="s">
        <v>10</v>
      </c>
      <c r="B11" s="4">
        <v>34964.364662000007</v>
      </c>
      <c r="C11" s="4">
        <v>34551.755960516544</v>
      </c>
    </row>
    <row r="12" spans="1:3" ht="16.5" x14ac:dyDescent="0.3">
      <c r="A12" s="9" t="s">
        <v>11</v>
      </c>
      <c r="B12" s="10">
        <v>759.20160319000001</v>
      </c>
      <c r="C12" s="10">
        <v>1187.6044128381598</v>
      </c>
    </row>
    <row r="13" spans="1:3" ht="15.75" thickBot="1" x14ac:dyDescent="0.3">
      <c r="A13" s="11" t="s">
        <v>12</v>
      </c>
      <c r="B13" s="12">
        <f>SUM(B7:B12)</f>
        <v>1618583.8348285104</v>
      </c>
      <c r="C13" s="12">
        <f>SUM(C7:C12)</f>
        <v>1642738.4730505913</v>
      </c>
    </row>
    <row r="14" spans="1:3" ht="16.5" x14ac:dyDescent="0.3">
      <c r="A14" s="8" t="s">
        <v>13</v>
      </c>
      <c r="B14" s="13">
        <v>1432504.8248049999</v>
      </c>
      <c r="C14" s="13">
        <v>1319978.9266946402</v>
      </c>
    </row>
    <row r="15" spans="1:3" ht="16.5" x14ac:dyDescent="0.3">
      <c r="A15" s="8" t="s">
        <v>14</v>
      </c>
      <c r="B15" s="4">
        <v>79713.704234000004</v>
      </c>
      <c r="C15" s="4">
        <v>83024.397322408826</v>
      </c>
    </row>
    <row r="16" spans="1:3" ht="16.5" x14ac:dyDescent="0.3">
      <c r="A16" s="8" t="s">
        <v>15</v>
      </c>
      <c r="B16" s="4">
        <v>86463.423343999995</v>
      </c>
      <c r="C16" s="4">
        <v>71688.283511213289</v>
      </c>
    </row>
    <row r="17" spans="1:3" ht="16.5" x14ac:dyDescent="0.3">
      <c r="A17" s="8" t="s">
        <v>16</v>
      </c>
      <c r="B17" s="4">
        <v>42517.705545000004</v>
      </c>
      <c r="C17" s="4">
        <v>37834.156704193119</v>
      </c>
    </row>
    <row r="18" spans="1:3" ht="16.5" x14ac:dyDescent="0.3">
      <c r="A18" s="8" t="s">
        <v>17</v>
      </c>
      <c r="B18" s="4">
        <v>41205.182648000002</v>
      </c>
      <c r="C18" s="4">
        <v>49098.380660655836</v>
      </c>
    </row>
    <row r="19" spans="1:3" x14ac:dyDescent="0.25">
      <c r="A19" s="14" t="s">
        <v>18</v>
      </c>
      <c r="B19" s="15">
        <f>SUM(B14:B18)</f>
        <v>1682404.840576</v>
      </c>
      <c r="C19" s="15">
        <f>SUM(C14:C18)</f>
        <v>1561624.1448931114</v>
      </c>
    </row>
    <row r="20" spans="1:3" ht="15.75" thickBot="1" x14ac:dyDescent="0.3">
      <c r="A20" s="11" t="s">
        <v>19</v>
      </c>
      <c r="B20" s="12">
        <f>B13-B19</f>
        <v>-63821.005747489631</v>
      </c>
      <c r="C20" s="12">
        <f>C13-C19</f>
        <v>81114.328157479875</v>
      </c>
    </row>
    <row r="21" spans="1:3" ht="16.5" x14ac:dyDescent="0.3">
      <c r="A21" s="16" t="s">
        <v>20</v>
      </c>
      <c r="B21" s="13">
        <v>57138.148802999698</v>
      </c>
      <c r="C21" s="13">
        <v>62947.403438299989</v>
      </c>
    </row>
    <row r="22" spans="1:3" ht="16.5" x14ac:dyDescent="0.3">
      <c r="A22" s="16" t="s">
        <v>21</v>
      </c>
      <c r="B22" s="13">
        <v>44914.998232739999</v>
      </c>
      <c r="C22" s="13">
        <v>43443.062448399985</v>
      </c>
    </row>
    <row r="23" spans="1:3" x14ac:dyDescent="0.25">
      <c r="A23" s="17" t="s">
        <v>22</v>
      </c>
      <c r="B23" s="18">
        <f>B21+B22</f>
        <v>102053.1470357397</v>
      </c>
      <c r="C23" s="18">
        <f>C21+C22</f>
        <v>106390.46588669997</v>
      </c>
    </row>
    <row r="24" spans="1:3" ht="15.75" thickBot="1" x14ac:dyDescent="0.3">
      <c r="A24" s="11" t="s">
        <v>23</v>
      </c>
      <c r="B24" s="12">
        <f>B20-B23</f>
        <v>-165874.15278322934</v>
      </c>
      <c r="C24" s="12">
        <f>C20-C23</f>
        <v>-25276.137729220092</v>
      </c>
    </row>
    <row r="25" spans="1:3" ht="16.5" x14ac:dyDescent="0.3">
      <c r="A25" s="8" t="s">
        <v>24</v>
      </c>
      <c r="B25" s="13">
        <v>6002.7845461800016</v>
      </c>
      <c r="C25" s="13">
        <v>2538.03596982</v>
      </c>
    </row>
    <row r="26" spans="1:3" ht="16.5" x14ac:dyDescent="0.3">
      <c r="A26" s="9" t="s">
        <v>25</v>
      </c>
      <c r="B26" s="13">
        <v>7315.1213081699998</v>
      </c>
      <c r="C26" s="13">
        <v>7361.0194923400004</v>
      </c>
    </row>
    <row r="27" spans="1:3" x14ac:dyDescent="0.25">
      <c r="A27" s="5" t="s">
        <v>26</v>
      </c>
      <c r="B27" s="19">
        <f>B24+B25-B26</f>
        <v>-167186.48954521935</v>
      </c>
      <c r="C27" s="19">
        <f>C24+C25-C26</f>
        <v>-30099.121251740093</v>
      </c>
    </row>
    <row r="28" spans="1:3" ht="16.5" x14ac:dyDescent="0.3">
      <c r="A28" s="9" t="s">
        <v>27</v>
      </c>
      <c r="B28" s="20">
        <v>0</v>
      </c>
      <c r="C28" s="20">
        <v>0</v>
      </c>
    </row>
    <row r="29" spans="1:3" ht="15.75" thickBot="1" x14ac:dyDescent="0.3">
      <c r="A29" s="21" t="s">
        <v>28</v>
      </c>
      <c r="B29" s="12">
        <f>B27+B28</f>
        <v>-167186.48954521935</v>
      </c>
      <c r="C29" s="12">
        <f>C27+C28</f>
        <v>-30099.121251740093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Octubre_2025</vt:lpstr>
      <vt:lpstr>Noviembre 2025</vt:lpstr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 Gonzalez Rodriguez</dc:creator>
  <cp:lastModifiedBy>Sandra Milena  Gonzalez Rodriguez</cp:lastModifiedBy>
  <dcterms:created xsi:type="dcterms:W3CDTF">2026-05-06T13:34:35Z</dcterms:created>
  <dcterms:modified xsi:type="dcterms:W3CDTF">2026-05-06T14:12:50Z</dcterms:modified>
</cp:coreProperties>
</file>